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7815" activeTab="0"/>
  </bookViews>
  <sheets>
    <sheet name="rozpis nákladů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<sst xmlns="http://schemas.openxmlformats.org/spreadsheetml/2006/main" count="53" uniqueCount="53">
  <si>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VI. 5</t>
  </si>
  <si>
    <t>2. zasedání 31. synodu ČCE</t>
  </si>
  <si>
    <t>Rozpis nákladů r. 2003 za střediska Diakonie ČCE</t>
  </si>
  <si>
    <t>v tis. Kč</t>
  </si>
  <si>
    <t xml:space="preserve">Středisko </t>
  </si>
  <si>
    <t>materiálové náklady</t>
  </si>
  <si>
    <t>energie</t>
  </si>
  <si>
    <t>opravy a údržby</t>
  </si>
  <si>
    <t>cestovné</t>
  </si>
  <si>
    <t>ostatní služby</t>
  </si>
  <si>
    <t>příspěvky pro ústředí</t>
  </si>
  <si>
    <t>mzdy</t>
  </si>
  <si>
    <t>SZ + ZP</t>
  </si>
  <si>
    <t>přísp. na stravování</t>
  </si>
  <si>
    <t>ostat. soc. náklady</t>
  </si>
  <si>
    <t>daně a poplatky</t>
  </si>
  <si>
    <t>pojistné</t>
  </si>
  <si>
    <t>odpisy</t>
  </si>
  <si>
    <t>ostatní náklady</t>
  </si>
  <si>
    <t xml:space="preserve">  celkem</t>
  </si>
  <si>
    <t>Brno</t>
  </si>
  <si>
    <t>Čáslav</t>
  </si>
  <si>
    <t>Dvůr Králové</t>
  </si>
  <si>
    <t>Jaroměř</t>
  </si>
  <si>
    <t>Javorník</t>
  </si>
  <si>
    <t>Klobouky</t>
  </si>
  <si>
    <t>Krabčice</t>
  </si>
  <si>
    <t>Libice</t>
  </si>
  <si>
    <t>Litoměřice</t>
  </si>
  <si>
    <t xml:space="preserve">Merklín  </t>
  </si>
  <si>
    <t>Myslibořice</t>
  </si>
  <si>
    <t xml:space="preserve">Náchod   </t>
  </si>
  <si>
    <t>Ostrava</t>
  </si>
  <si>
    <t>Písek</t>
  </si>
  <si>
    <t>Michle</t>
  </si>
  <si>
    <t>Stodůlky</t>
  </si>
  <si>
    <t>Strašnice</t>
  </si>
  <si>
    <t>SKP</t>
  </si>
  <si>
    <t>SZP</t>
  </si>
  <si>
    <t>Přelouč</t>
  </si>
  <si>
    <t>Příbor</t>
  </si>
  <si>
    <t>Rýmařov</t>
  </si>
  <si>
    <t>Soběslav</t>
  </si>
  <si>
    <t>Sobotín</t>
  </si>
  <si>
    <t>Uh. Hradiště</t>
  </si>
  <si>
    <t>Val. Meziříčí</t>
  </si>
  <si>
    <t>Vrchlabí</t>
  </si>
  <si>
    <t>Most</t>
  </si>
  <si>
    <t>Rokycany</t>
  </si>
  <si>
    <t>Hospic</t>
  </si>
  <si>
    <t>TISK č. 10 A</t>
  </si>
  <si>
    <t>Ústředí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</si>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</sst>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2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1"/>
      <name val="Times New Roman CE"/>
      <family val="1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3" fontId="0" fillId="0" borderId="0" xfId="0" applyAlignment="1">
      <alignment/>
    </xf>
    <xf numFmtId="3" fontId="3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3" fontId="5" fillId="0" borderId="0" xfId="0" applyFont="1" applyAlignment="1">
      <alignment/>
    </xf>
    <xf numFmtId="3" fontId="3" fillId="0" borderId="0" xfId="0" applyFont="1" applyAlignment="1">
      <alignment/>
    </xf>
    <xf numFmtId="3" fontId="1" fillId="0" borderId="1" xfId="0" applyFont="1" applyBorder="1" applyAlignment="1">
      <alignment/>
    </xf>
    <xf numFmtId="3" fontId="1" fillId="0" borderId="2" xfId="0" applyFont="1" applyBorder="1" applyAlignment="1">
      <alignment/>
    </xf>
    <xf numFmtId="3" fontId="1" fillId="0" borderId="3" xfId="0" applyFont="1" applyBorder="1" applyAlignment="1">
      <alignment/>
    </xf>
    <xf numFmtId="3" fontId="1" fillId="0" borderId="4" xfId="0" applyFont="1" applyBorder="1" applyAlignment="1">
      <alignment/>
    </xf>
    <xf numFmtId="3" fontId="1" fillId="0" borderId="5" xfId="0" applyFont="1" applyBorder="1" applyAlignment="1">
      <alignment/>
    </xf>
    <xf numFmtId="3" fontId="1" fillId="0" borderId="6" xfId="0" applyFont="1" applyBorder="1" applyAlignment="1">
      <alignment/>
    </xf>
    <xf numFmtId="3" fontId="1" fillId="0" borderId="7" xfId="0" applyFont="1" applyBorder="1" applyAlignment="1">
      <alignment/>
    </xf>
    <xf numFmtId="1" fontId="1" fillId="0" borderId="7" xfId="0" applyNumberFormat="1" applyFont="1" applyBorder="1" applyAlignment="1">
      <alignment horizontal="right"/>
    </xf>
    <xf numFmtId="3" fontId="7" fillId="0" borderId="5" xfId="0" applyFont="1" applyBorder="1" applyAlignment="1">
      <alignment/>
    </xf>
    <xf numFmtId="3" fontId="1" fillId="0" borderId="8" xfId="0" applyFont="1" applyBorder="1" applyAlignment="1">
      <alignment/>
    </xf>
    <xf numFmtId="3" fontId="1" fillId="0" borderId="9" xfId="0" applyFont="1" applyBorder="1" applyAlignment="1">
      <alignment/>
    </xf>
    <xf numFmtId="3" fontId="1" fillId="0" borderId="10" xfId="0" applyFont="1" applyBorder="1" applyAlignment="1">
      <alignment/>
    </xf>
    <xf numFmtId="3" fontId="1" fillId="0" borderId="11" xfId="0" applyFont="1" applyBorder="1" applyAlignment="1">
      <alignment/>
    </xf>
    <xf numFmtId="3" fontId="1" fillId="0" borderId="12" xfId="0" applyFont="1" applyBorder="1" applyAlignment="1">
      <alignment/>
    </xf>
    <xf numFmtId="3" fontId="6" fillId="0" borderId="13" xfId="0" applyFont="1" applyBorder="1" applyAlignment="1">
      <alignment/>
    </xf>
    <xf numFmtId="3" fontId="6" fillId="0" borderId="14" xfId="0" applyFont="1" applyBorder="1" applyAlignment="1">
      <alignment/>
    </xf>
    <xf numFmtId="3" fontId="1" fillId="0" borderId="15" xfId="0" applyFont="1" applyFill="1" applyBorder="1" applyAlignment="1">
      <alignment/>
    </xf>
    <xf numFmtId="3" fontId="8" fillId="0" borderId="0" xfId="0" applyFont="1" applyAlignment="1">
      <alignment/>
    </xf>
    <xf numFmtId="3" fontId="1" fillId="0" borderId="16" xfId="0" applyFont="1" applyBorder="1" applyAlignment="1">
      <alignment wrapText="1"/>
    </xf>
    <xf numFmtId="3" fontId="0" fillId="0" borderId="17" xfId="0" applyBorder="1" applyAlignment="1">
      <alignment wrapText="1"/>
    </xf>
    <xf numFmtId="3" fontId="4" fillId="0" borderId="0" xfId="0" applyFont="1" applyAlignment="1">
      <alignment horizontal="right" vertical="top" textRotation="180"/>
    </xf>
    <xf numFmtId="3" fontId="1" fillId="0" borderId="16" xfId="0" applyFont="1" applyBorder="1" applyAlignment="1">
      <alignment/>
    </xf>
    <xf numFmtId="3" fontId="0" fillId="0" borderId="17" xfId="0" applyBorder="1" applyAlignment="1">
      <alignment/>
    </xf>
    <xf numFmtId="3" fontId="6" fillId="0" borderId="18" xfId="0" applyFont="1" applyBorder="1" applyAlignment="1">
      <alignment/>
    </xf>
    <xf numFmtId="3" fontId="0" fillId="0" borderId="19" xfId="0" applyBorder="1" applyAlignment="1">
      <alignment/>
    </xf>
    <xf numFmtId="3" fontId="4" fillId="0" borderId="0" xfId="0" applyFont="1" applyAlignment="1">
      <alignment horizontal="right" textRotation="180"/>
    </xf>
    <xf numFmtId="3" fontId="0" fillId="0" borderId="0" xfId="0" applyAlignment="1">
      <alignment/>
    </xf>
    <xf numFmtId="3" fontId="1" fillId="0" borderId="20" xfId="0" applyFont="1" applyBorder="1" applyAlignment="1">
      <alignment/>
    </xf>
    <xf numFmtId="3" fontId="0" fillId="0" borderId="21" xfId="0" applyBorder="1" applyAlignment="1">
      <alignment/>
    </xf>
    <xf numFmtId="3" fontId="1" fillId="0" borderId="22" xfId="0" applyFont="1" applyBorder="1" applyAlignment="1">
      <alignment wrapText="1"/>
    </xf>
    <xf numFmtId="3" fontId="0" fillId="0" borderId="2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2" max="2" width="7.796875" style="0" customWidth="1"/>
    <col min="3" max="3" width="5.8984375" style="0" customWidth="1"/>
    <col min="4" max="4" width="6.296875" style="0" customWidth="1"/>
    <col min="5" max="5" width="6.69921875" style="0" customWidth="1"/>
    <col min="6" max="6" width="5.3984375" style="0" customWidth="1"/>
    <col min="7" max="7" width="8" style="0" customWidth="1"/>
    <col min="8" max="8" width="5.8984375" style="0" customWidth="1"/>
    <col min="9" max="9" width="6" style="0" customWidth="1"/>
    <col min="10" max="10" width="7.69921875" style="0" customWidth="1"/>
    <col min="11" max="11" width="7.59765625" style="0" customWidth="1"/>
    <col min="12" max="12" width="6.09765625" style="0" customWidth="1"/>
    <col min="13" max="13" width="5.8984375" style="0" customWidth="1"/>
    <col min="14" max="14" width="5.09765625" style="0" customWidth="1"/>
    <col min="15" max="15" width="5.796875" style="0" customWidth="1"/>
    <col min="16" max="16" width="6.3984375" style="0" customWidth="1"/>
  </cols>
  <sheetData>
    <row r="1" spans="16:17" ht="15.75" customHeight="1">
      <c r="P1" s="1" t="s">
        <v>0</v>
      </c>
      <c r="Q1" s="25" t="s">
        <v>1</v>
      </c>
    </row>
    <row r="2" spans="1:17" ht="15.75" customHeight="1">
      <c r="A2" s="2"/>
      <c r="B2" s="3" t="s">
        <v>2</v>
      </c>
      <c r="Q2" s="25"/>
    </row>
    <row r="3" spans="1:17" ht="14.25" customHeight="1" thickBot="1">
      <c r="A3" t="s">
        <v>3</v>
      </c>
      <c r="B3" s="3"/>
      <c r="M3" s="4"/>
      <c r="Q3" s="25"/>
    </row>
    <row r="4" spans="1:17" ht="14.25" customHeight="1">
      <c r="A4" s="32" t="s">
        <v>4</v>
      </c>
      <c r="B4" s="34" t="s">
        <v>5</v>
      </c>
      <c r="C4" s="26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6" t="s">
        <v>16</v>
      </c>
      <c r="N4" s="26" t="s">
        <v>17</v>
      </c>
      <c r="O4" s="23" t="s">
        <v>18</v>
      </c>
      <c r="P4" s="28" t="s">
        <v>19</v>
      </c>
      <c r="Q4" s="25"/>
    </row>
    <row r="5" spans="1:17" ht="14.25" customHeight="1" thickBot="1">
      <c r="A5" s="33"/>
      <c r="B5" s="35"/>
      <c r="C5" s="27"/>
      <c r="D5" s="24"/>
      <c r="E5" s="24"/>
      <c r="F5" s="24"/>
      <c r="G5" s="24"/>
      <c r="H5" s="24"/>
      <c r="I5" s="24"/>
      <c r="J5" s="24"/>
      <c r="K5" s="24"/>
      <c r="L5" s="24"/>
      <c r="M5" s="27"/>
      <c r="N5" s="27"/>
      <c r="O5" s="24"/>
      <c r="P5" s="29"/>
      <c r="Q5" s="25"/>
    </row>
    <row r="6" spans="1:17" ht="14.25" customHeight="1">
      <c r="A6" s="5" t="s">
        <v>20</v>
      </c>
      <c r="B6" s="6">
        <v>237</v>
      </c>
      <c r="C6" s="7">
        <v>85</v>
      </c>
      <c r="D6" s="7">
        <v>38</v>
      </c>
      <c r="E6" s="7">
        <v>31</v>
      </c>
      <c r="F6" s="7">
        <v>88</v>
      </c>
      <c r="G6" s="7">
        <v>51</v>
      </c>
      <c r="H6" s="7">
        <v>1150</v>
      </c>
      <c r="I6" s="7">
        <v>396</v>
      </c>
      <c r="J6" s="7">
        <v>50</v>
      </c>
      <c r="K6" s="7">
        <v>39</v>
      </c>
      <c r="L6" s="7">
        <v>9</v>
      </c>
      <c r="M6" s="7">
        <v>3</v>
      </c>
      <c r="N6" s="7">
        <v>102</v>
      </c>
      <c r="O6" s="7">
        <v>36</v>
      </c>
      <c r="P6" s="8">
        <f aca="true" t="shared" si="0" ref="P6:P28">SUM(B6:O6)</f>
        <v>2315</v>
      </c>
      <c r="Q6" s="25"/>
    </row>
    <row r="7" spans="1:17" ht="14.25" customHeight="1">
      <c r="A7" s="9" t="s">
        <v>21</v>
      </c>
      <c r="B7" s="10">
        <v>1239</v>
      </c>
      <c r="C7" s="11">
        <v>629</v>
      </c>
      <c r="D7" s="11">
        <v>368</v>
      </c>
      <c r="E7" s="11">
        <v>1</v>
      </c>
      <c r="F7" s="11">
        <v>803</v>
      </c>
      <c r="G7" s="11">
        <v>293</v>
      </c>
      <c r="H7" s="11">
        <v>3773</v>
      </c>
      <c r="I7" s="11">
        <v>1295</v>
      </c>
      <c r="J7" s="11">
        <v>32</v>
      </c>
      <c r="K7" s="11">
        <v>109</v>
      </c>
      <c r="L7" s="11">
        <v>1</v>
      </c>
      <c r="M7" s="11">
        <v>190</v>
      </c>
      <c r="N7" s="11">
        <v>619</v>
      </c>
      <c r="O7" s="11">
        <v>53</v>
      </c>
      <c r="P7" s="9">
        <f t="shared" si="0"/>
        <v>9405</v>
      </c>
      <c r="Q7" s="25"/>
    </row>
    <row r="8" spans="1:17" ht="14.25" customHeight="1">
      <c r="A8" s="9" t="s">
        <v>22</v>
      </c>
      <c r="B8" s="10">
        <v>2089</v>
      </c>
      <c r="C8" s="11">
        <v>520</v>
      </c>
      <c r="D8" s="11">
        <v>436</v>
      </c>
      <c r="E8" s="11">
        <v>10</v>
      </c>
      <c r="F8" s="11">
        <v>404</v>
      </c>
      <c r="G8" s="11">
        <v>273</v>
      </c>
      <c r="H8" s="11">
        <v>3620</v>
      </c>
      <c r="I8" s="11">
        <v>1257</v>
      </c>
      <c r="J8" s="11">
        <v>48</v>
      </c>
      <c r="K8" s="11"/>
      <c r="L8" s="11">
        <v>14</v>
      </c>
      <c r="M8" s="11">
        <v>140</v>
      </c>
      <c r="N8" s="11">
        <v>421</v>
      </c>
      <c r="O8" s="11">
        <v>11</v>
      </c>
      <c r="P8" s="9">
        <f t="shared" si="0"/>
        <v>9243</v>
      </c>
      <c r="Q8" s="25"/>
    </row>
    <row r="9" spans="1:17" ht="14.25" customHeight="1">
      <c r="A9" s="9" t="s">
        <v>23</v>
      </c>
      <c r="B9" s="10">
        <v>150</v>
      </c>
      <c r="C9" s="11">
        <v>60</v>
      </c>
      <c r="D9" s="11">
        <v>21</v>
      </c>
      <c r="E9" s="11">
        <v>29</v>
      </c>
      <c r="F9" s="11">
        <v>221</v>
      </c>
      <c r="G9" s="11">
        <v>16</v>
      </c>
      <c r="H9" s="11">
        <v>745</v>
      </c>
      <c r="I9" s="11">
        <v>239</v>
      </c>
      <c r="J9" s="11">
        <v>18</v>
      </c>
      <c r="K9" s="11">
        <v>40</v>
      </c>
      <c r="L9" s="11"/>
      <c r="M9" s="11">
        <v>15</v>
      </c>
      <c r="N9" s="11">
        <v>182</v>
      </c>
      <c r="O9" s="11">
        <v>20</v>
      </c>
      <c r="P9" s="9">
        <f t="shared" si="0"/>
        <v>1756</v>
      </c>
      <c r="Q9" s="25"/>
    </row>
    <row r="10" spans="1:17" ht="14.25" customHeight="1">
      <c r="A10" s="9" t="s">
        <v>24</v>
      </c>
      <c r="B10" s="10">
        <v>417</v>
      </c>
      <c r="C10" s="11">
        <v>94</v>
      </c>
      <c r="D10" s="11">
        <v>198</v>
      </c>
      <c r="E10" s="11">
        <v>142</v>
      </c>
      <c r="F10" s="11">
        <v>180</v>
      </c>
      <c r="G10" s="11">
        <v>66</v>
      </c>
      <c r="H10" s="11">
        <v>815</v>
      </c>
      <c r="I10" s="11">
        <v>240</v>
      </c>
      <c r="J10" s="11"/>
      <c r="K10" s="11">
        <v>86</v>
      </c>
      <c r="L10" s="11"/>
      <c r="M10" s="11">
        <v>26</v>
      </c>
      <c r="N10" s="11">
        <v>133</v>
      </c>
      <c r="O10" s="11">
        <v>8</v>
      </c>
      <c r="P10" s="9">
        <f t="shared" si="0"/>
        <v>2405</v>
      </c>
      <c r="Q10" s="25"/>
    </row>
    <row r="11" spans="1:16" ht="14.25" customHeight="1">
      <c r="A11" s="9" t="s">
        <v>25</v>
      </c>
      <c r="B11" s="10">
        <v>2976</v>
      </c>
      <c r="C11" s="11">
        <v>571</v>
      </c>
      <c r="D11" s="11">
        <v>97</v>
      </c>
      <c r="E11" s="11">
        <v>99</v>
      </c>
      <c r="F11" s="11">
        <v>1434</v>
      </c>
      <c r="G11" s="11">
        <v>258</v>
      </c>
      <c r="H11" s="11">
        <v>5564</v>
      </c>
      <c r="I11" s="11">
        <v>1896</v>
      </c>
      <c r="J11" s="11"/>
      <c r="K11" s="11">
        <v>26</v>
      </c>
      <c r="L11" s="11">
        <v>6</v>
      </c>
      <c r="M11" s="11">
        <v>107</v>
      </c>
      <c r="N11" s="11">
        <v>346</v>
      </c>
      <c r="O11" s="11">
        <v>49</v>
      </c>
      <c r="P11" s="9">
        <f t="shared" si="0"/>
        <v>13429</v>
      </c>
    </row>
    <row r="12" spans="1:16" ht="14.25" customHeight="1">
      <c r="A12" s="9" t="s">
        <v>26</v>
      </c>
      <c r="B12" s="10">
        <v>4283</v>
      </c>
      <c r="C12" s="11">
        <v>2045</v>
      </c>
      <c r="D12" s="11">
        <v>929</v>
      </c>
      <c r="E12" s="11">
        <v>42</v>
      </c>
      <c r="F12" s="11">
        <v>872</v>
      </c>
      <c r="G12" s="11">
        <v>805</v>
      </c>
      <c r="H12" s="11">
        <v>11713</v>
      </c>
      <c r="I12" s="11">
        <v>4019</v>
      </c>
      <c r="J12" s="11">
        <v>4</v>
      </c>
      <c r="K12" s="11"/>
      <c r="L12" s="11">
        <v>34</v>
      </c>
      <c r="M12" s="11">
        <v>192</v>
      </c>
      <c r="N12" s="11">
        <v>939</v>
      </c>
      <c r="O12" s="11">
        <v>241</v>
      </c>
      <c r="P12" s="9">
        <f t="shared" si="0"/>
        <v>26118</v>
      </c>
    </row>
    <row r="13" spans="1:16" ht="14.25" customHeight="1">
      <c r="A13" s="9" t="s">
        <v>27</v>
      </c>
      <c r="B13" s="10">
        <v>2543</v>
      </c>
      <c r="C13" s="11">
        <v>585</v>
      </c>
      <c r="D13" s="11">
        <v>332</v>
      </c>
      <c r="E13" s="11">
        <v>14</v>
      </c>
      <c r="F13" s="11">
        <v>429</v>
      </c>
      <c r="G13" s="11">
        <v>305</v>
      </c>
      <c r="H13" s="11">
        <v>4228</v>
      </c>
      <c r="I13" s="11">
        <v>1437</v>
      </c>
      <c r="J13" s="11">
        <v>53</v>
      </c>
      <c r="K13" s="11">
        <v>53</v>
      </c>
      <c r="L13" s="11">
        <v>1</v>
      </c>
      <c r="M13" s="11">
        <v>79</v>
      </c>
      <c r="N13" s="11">
        <v>695</v>
      </c>
      <c r="O13" s="11">
        <v>35</v>
      </c>
      <c r="P13" s="9">
        <f t="shared" si="0"/>
        <v>10789</v>
      </c>
    </row>
    <row r="14" spans="1:16" ht="14.25" customHeight="1">
      <c r="A14" s="9" t="s">
        <v>28</v>
      </c>
      <c r="B14" s="10">
        <v>423</v>
      </c>
      <c r="C14" s="11">
        <v>385</v>
      </c>
      <c r="D14" s="11">
        <v>163</v>
      </c>
      <c r="E14" s="11">
        <v>35</v>
      </c>
      <c r="F14" s="11">
        <v>510</v>
      </c>
      <c r="G14" s="11">
        <v>102</v>
      </c>
      <c r="H14" s="11">
        <v>3278</v>
      </c>
      <c r="I14" s="11">
        <v>1080</v>
      </c>
      <c r="J14" s="11"/>
      <c r="K14" s="11">
        <v>49</v>
      </c>
      <c r="L14" s="11">
        <v>5</v>
      </c>
      <c r="M14" s="11">
        <v>74</v>
      </c>
      <c r="N14" s="11">
        <v>269</v>
      </c>
      <c r="O14" s="11">
        <v>166</v>
      </c>
      <c r="P14" s="9">
        <f t="shared" si="0"/>
        <v>6539</v>
      </c>
    </row>
    <row r="15" spans="1:16" ht="14.25" customHeight="1">
      <c r="A15" s="9" t="s">
        <v>29</v>
      </c>
      <c r="B15" s="10">
        <v>2045</v>
      </c>
      <c r="C15" s="11">
        <v>567</v>
      </c>
      <c r="D15" s="11">
        <v>176</v>
      </c>
      <c r="E15" s="11">
        <v>29</v>
      </c>
      <c r="F15" s="11">
        <v>972</v>
      </c>
      <c r="G15" s="11">
        <v>448</v>
      </c>
      <c r="H15" s="11">
        <v>5300</v>
      </c>
      <c r="I15" s="11">
        <v>1823</v>
      </c>
      <c r="J15" s="11"/>
      <c r="K15" s="11">
        <v>125</v>
      </c>
      <c r="L15" s="11"/>
      <c r="M15" s="11">
        <v>96</v>
      </c>
      <c r="N15" s="11">
        <v>430</v>
      </c>
      <c r="O15" s="11">
        <v>127</v>
      </c>
      <c r="P15" s="9">
        <f t="shared" si="0"/>
        <v>12138</v>
      </c>
    </row>
    <row r="16" spans="1:16" ht="14.25" customHeight="1">
      <c r="A16" s="9" t="s">
        <v>30</v>
      </c>
      <c r="B16" s="10">
        <v>5021</v>
      </c>
      <c r="C16" s="11">
        <v>1599</v>
      </c>
      <c r="D16" s="11">
        <v>1936</v>
      </c>
      <c r="E16" s="11">
        <v>95</v>
      </c>
      <c r="F16" s="11">
        <v>1106</v>
      </c>
      <c r="G16" s="11">
        <v>744</v>
      </c>
      <c r="H16" s="11">
        <v>9515</v>
      </c>
      <c r="I16" s="11">
        <v>3140</v>
      </c>
      <c r="J16" s="11"/>
      <c r="K16" s="11">
        <v>32</v>
      </c>
      <c r="L16" s="11">
        <v>94</v>
      </c>
      <c r="M16" s="11">
        <v>188</v>
      </c>
      <c r="N16" s="11">
        <v>157</v>
      </c>
      <c r="O16" s="11">
        <v>2359</v>
      </c>
      <c r="P16" s="9">
        <f t="shared" si="0"/>
        <v>25986</v>
      </c>
    </row>
    <row r="17" spans="1:16" ht="14.25" customHeight="1">
      <c r="A17" s="9" t="s">
        <v>31</v>
      </c>
      <c r="B17" s="10">
        <v>832</v>
      </c>
      <c r="C17" s="11">
        <v>215</v>
      </c>
      <c r="D17" s="11">
        <v>65</v>
      </c>
      <c r="E17" s="11">
        <v>7</v>
      </c>
      <c r="F17" s="11">
        <v>217</v>
      </c>
      <c r="G17" s="11">
        <v>187</v>
      </c>
      <c r="H17" s="11">
        <v>2951</v>
      </c>
      <c r="I17" s="11">
        <v>1002</v>
      </c>
      <c r="J17" s="11">
        <v>33</v>
      </c>
      <c r="K17" s="11">
        <v>107</v>
      </c>
      <c r="L17" s="11"/>
      <c r="M17" s="11">
        <v>54</v>
      </c>
      <c r="N17" s="11">
        <v>205</v>
      </c>
      <c r="O17" s="11">
        <v>36</v>
      </c>
      <c r="P17" s="9">
        <f t="shared" si="0"/>
        <v>5911</v>
      </c>
    </row>
    <row r="18" spans="1:16" ht="14.25" customHeight="1">
      <c r="A18" s="9" t="s">
        <v>32</v>
      </c>
      <c r="B18" s="10">
        <v>670</v>
      </c>
      <c r="C18" s="11">
        <v>290</v>
      </c>
      <c r="D18" s="11">
        <v>171</v>
      </c>
      <c r="E18" s="11">
        <v>56</v>
      </c>
      <c r="F18" s="11">
        <v>556</v>
      </c>
      <c r="G18" s="11">
        <v>289</v>
      </c>
      <c r="H18" s="11">
        <v>5592</v>
      </c>
      <c r="I18" s="11">
        <v>1934</v>
      </c>
      <c r="J18" s="11">
        <v>139</v>
      </c>
      <c r="K18" s="11"/>
      <c r="L18" s="11">
        <v>1</v>
      </c>
      <c r="M18" s="11">
        <v>92</v>
      </c>
      <c r="N18" s="11">
        <v>128</v>
      </c>
      <c r="O18" s="11">
        <v>6</v>
      </c>
      <c r="P18" s="9">
        <f t="shared" si="0"/>
        <v>9924</v>
      </c>
    </row>
    <row r="19" spans="1:16" ht="14.25" customHeight="1">
      <c r="A19" s="9" t="s">
        <v>33</v>
      </c>
      <c r="B19" s="10">
        <v>1565</v>
      </c>
      <c r="C19" s="11">
        <v>456</v>
      </c>
      <c r="D19" s="11">
        <v>172</v>
      </c>
      <c r="E19" s="11">
        <v>77</v>
      </c>
      <c r="F19" s="11">
        <v>347</v>
      </c>
      <c r="G19" s="11">
        <v>341</v>
      </c>
      <c r="H19" s="11">
        <v>5393</v>
      </c>
      <c r="I19" s="11">
        <v>1831</v>
      </c>
      <c r="J19" s="11">
        <v>42</v>
      </c>
      <c r="K19" s="11">
        <v>32</v>
      </c>
      <c r="L19" s="11">
        <v>1</v>
      </c>
      <c r="M19" s="11">
        <v>33</v>
      </c>
      <c r="N19" s="11">
        <v>84</v>
      </c>
      <c r="O19" s="11">
        <v>33</v>
      </c>
      <c r="P19" s="9">
        <f t="shared" si="0"/>
        <v>10407</v>
      </c>
    </row>
    <row r="20" spans="1:16" ht="14.25" customHeight="1">
      <c r="A20" s="9" t="s">
        <v>34</v>
      </c>
      <c r="B20" s="10">
        <v>916</v>
      </c>
      <c r="C20" s="11">
        <v>685</v>
      </c>
      <c r="D20" s="11">
        <v>284</v>
      </c>
      <c r="E20" s="11">
        <v>3</v>
      </c>
      <c r="F20" s="11">
        <v>551</v>
      </c>
      <c r="G20" s="11">
        <v>301</v>
      </c>
      <c r="H20" s="11">
        <v>4734</v>
      </c>
      <c r="I20" s="11">
        <v>1645</v>
      </c>
      <c r="J20" s="11"/>
      <c r="K20" s="11"/>
      <c r="L20" s="11">
        <v>1</v>
      </c>
      <c r="M20" s="11">
        <v>139</v>
      </c>
      <c r="N20" s="11">
        <v>357</v>
      </c>
      <c r="O20" s="11">
        <v>228</v>
      </c>
      <c r="P20" s="9">
        <f t="shared" si="0"/>
        <v>9844</v>
      </c>
    </row>
    <row r="21" spans="1:16" ht="14.25" customHeight="1">
      <c r="A21" s="9" t="s">
        <v>35</v>
      </c>
      <c r="B21" s="10">
        <v>681</v>
      </c>
      <c r="C21" s="11">
        <v>425</v>
      </c>
      <c r="D21" s="11">
        <v>167</v>
      </c>
      <c r="E21" s="11">
        <v>73</v>
      </c>
      <c r="F21" s="11">
        <v>721</v>
      </c>
      <c r="G21" s="11">
        <v>254</v>
      </c>
      <c r="H21" s="11">
        <v>4389</v>
      </c>
      <c r="I21" s="11">
        <v>1469</v>
      </c>
      <c r="J21" s="11"/>
      <c r="K21" s="11">
        <v>166</v>
      </c>
      <c r="L21" s="11">
        <v>2</v>
      </c>
      <c r="M21" s="11">
        <v>78</v>
      </c>
      <c r="N21" s="11">
        <v>78</v>
      </c>
      <c r="O21" s="11">
        <v>16</v>
      </c>
      <c r="P21" s="9">
        <f t="shared" si="0"/>
        <v>8519</v>
      </c>
    </row>
    <row r="22" spans="1:16" ht="14.25" customHeight="1">
      <c r="A22" s="9" t="s">
        <v>36</v>
      </c>
      <c r="B22" s="10">
        <v>610</v>
      </c>
      <c r="C22" s="11">
        <v>273</v>
      </c>
      <c r="D22" s="11">
        <v>138</v>
      </c>
      <c r="E22" s="11">
        <v>27</v>
      </c>
      <c r="F22" s="11">
        <v>589</v>
      </c>
      <c r="G22" s="11">
        <v>62</v>
      </c>
      <c r="H22" s="11">
        <v>2259</v>
      </c>
      <c r="I22" s="11">
        <v>730</v>
      </c>
      <c r="J22" s="11"/>
      <c r="K22" s="11"/>
      <c r="L22" s="11"/>
      <c r="M22" s="11">
        <v>30</v>
      </c>
      <c r="N22" s="11"/>
      <c r="O22" s="11">
        <v>44</v>
      </c>
      <c r="P22" s="9">
        <f t="shared" si="0"/>
        <v>4762</v>
      </c>
    </row>
    <row r="23" spans="1:16" ht="14.25" customHeight="1">
      <c r="A23" s="9" t="s">
        <v>37</v>
      </c>
      <c r="B23" s="10">
        <v>662</v>
      </c>
      <c r="C23" s="11">
        <v>265</v>
      </c>
      <c r="D23" s="11">
        <v>555</v>
      </c>
      <c r="E23" s="11">
        <v>67</v>
      </c>
      <c r="F23" s="11">
        <v>1408</v>
      </c>
      <c r="G23" s="11">
        <v>332</v>
      </c>
      <c r="H23" s="11">
        <v>5507</v>
      </c>
      <c r="I23" s="11">
        <v>1806</v>
      </c>
      <c r="J23" s="11">
        <v>12</v>
      </c>
      <c r="K23" s="11">
        <v>141</v>
      </c>
      <c r="L23" s="11">
        <v>1</v>
      </c>
      <c r="M23" s="11">
        <v>77</v>
      </c>
      <c r="N23" s="11">
        <v>231</v>
      </c>
      <c r="O23" s="11">
        <v>76</v>
      </c>
      <c r="P23" s="9">
        <f t="shared" si="0"/>
        <v>11140</v>
      </c>
    </row>
    <row r="24" spans="1:16" ht="14.25" customHeight="1">
      <c r="A24" s="9" t="s">
        <v>38</v>
      </c>
      <c r="B24" s="10">
        <v>62</v>
      </c>
      <c r="C24" s="11">
        <v>9</v>
      </c>
      <c r="D24" s="11">
        <v>4</v>
      </c>
      <c r="E24" s="11">
        <v>8</v>
      </c>
      <c r="F24" s="11">
        <v>123</v>
      </c>
      <c r="G24" s="11">
        <v>7</v>
      </c>
      <c r="H24" s="11">
        <v>197</v>
      </c>
      <c r="I24" s="11">
        <v>63</v>
      </c>
      <c r="J24" s="11"/>
      <c r="K24" s="11">
        <v>39</v>
      </c>
      <c r="L24" s="11">
        <v>5</v>
      </c>
      <c r="M24" s="11">
        <v>10</v>
      </c>
      <c r="N24" s="11"/>
      <c r="O24" s="11">
        <v>3</v>
      </c>
      <c r="P24" s="9">
        <f t="shared" si="0"/>
        <v>530</v>
      </c>
    </row>
    <row r="25" spans="1:16" ht="14.25" customHeight="1">
      <c r="A25" s="9" t="s">
        <v>39</v>
      </c>
      <c r="B25" s="10">
        <v>342</v>
      </c>
      <c r="C25" s="11">
        <v>169</v>
      </c>
      <c r="D25" s="11">
        <v>36</v>
      </c>
      <c r="E25" s="11">
        <v>12</v>
      </c>
      <c r="F25" s="11">
        <f>545-49</f>
        <v>496</v>
      </c>
      <c r="G25" s="11">
        <v>49</v>
      </c>
      <c r="H25" s="11">
        <v>1408</v>
      </c>
      <c r="I25" s="11">
        <v>472</v>
      </c>
      <c r="J25" s="11">
        <v>43</v>
      </c>
      <c r="K25" s="11">
        <v>18</v>
      </c>
      <c r="L25" s="11">
        <v>56</v>
      </c>
      <c r="M25" s="11">
        <v>34</v>
      </c>
      <c r="N25" s="11">
        <v>94</v>
      </c>
      <c r="O25" s="11"/>
      <c r="P25" s="9">
        <f t="shared" si="0"/>
        <v>3229</v>
      </c>
    </row>
    <row r="26" spans="1:16" ht="14.25" customHeight="1">
      <c r="A26" s="9" t="s">
        <v>40</v>
      </c>
      <c r="B26" s="10">
        <v>294</v>
      </c>
      <c r="C26" s="11">
        <v>10</v>
      </c>
      <c r="D26" s="11">
        <v>38</v>
      </c>
      <c r="E26" s="11">
        <v>12</v>
      </c>
      <c r="F26" s="11">
        <v>317</v>
      </c>
      <c r="G26" s="11">
        <v>76</v>
      </c>
      <c r="H26" s="11">
        <v>1095</v>
      </c>
      <c r="I26" s="11">
        <v>382</v>
      </c>
      <c r="J26" s="11">
        <v>21</v>
      </c>
      <c r="K26" s="11"/>
      <c r="L26" s="11">
        <v>1</v>
      </c>
      <c r="M26" s="11">
        <v>49</v>
      </c>
      <c r="N26" s="11">
        <v>39</v>
      </c>
      <c r="O26" s="11">
        <v>22</v>
      </c>
      <c r="P26" s="9">
        <f t="shared" si="0"/>
        <v>2356</v>
      </c>
    </row>
    <row r="27" spans="1:16" ht="14.25" customHeight="1">
      <c r="A27" s="9" t="s">
        <v>41</v>
      </c>
      <c r="B27" s="10">
        <v>640</v>
      </c>
      <c r="C27" s="12">
        <v>58</v>
      </c>
      <c r="D27" s="11">
        <v>256</v>
      </c>
      <c r="E27" s="11">
        <v>16</v>
      </c>
      <c r="F27" s="11">
        <v>504</v>
      </c>
      <c r="G27" s="11">
        <v>170</v>
      </c>
      <c r="H27" s="11">
        <v>1952</v>
      </c>
      <c r="I27" s="11">
        <v>656</v>
      </c>
      <c r="J27" s="11">
        <v>56</v>
      </c>
      <c r="K27" s="11">
        <v>14</v>
      </c>
      <c r="L27" s="11">
        <v>66</v>
      </c>
      <c r="M27" s="11">
        <v>61</v>
      </c>
      <c r="N27" s="11">
        <v>67</v>
      </c>
      <c r="O27" s="11">
        <v>28</v>
      </c>
      <c r="P27" s="9">
        <f t="shared" si="0"/>
        <v>4544</v>
      </c>
    </row>
    <row r="28" spans="1:16" ht="14.25" customHeight="1">
      <c r="A28" s="9" t="s">
        <v>42</v>
      </c>
      <c r="B28" s="10">
        <v>1701</v>
      </c>
      <c r="C28" s="11">
        <v>224</v>
      </c>
      <c r="D28" s="11">
        <v>286</v>
      </c>
      <c r="E28" s="11">
        <v>63</v>
      </c>
      <c r="F28" s="11">
        <v>1833</v>
      </c>
      <c r="G28" s="11">
        <v>330</v>
      </c>
      <c r="H28" s="11">
        <v>5289</v>
      </c>
      <c r="I28" s="11">
        <v>1780</v>
      </c>
      <c r="J28" s="11"/>
      <c r="K28" s="11">
        <v>64</v>
      </c>
      <c r="L28" s="11"/>
      <c r="M28" s="11">
        <v>66</v>
      </c>
      <c r="N28" s="11">
        <v>106</v>
      </c>
      <c r="O28" s="11">
        <v>305</v>
      </c>
      <c r="P28" s="9">
        <f t="shared" si="0"/>
        <v>12047</v>
      </c>
    </row>
    <row r="29" spans="1:16" ht="14.25" customHeight="1">
      <c r="A29" s="9" t="s">
        <v>43</v>
      </c>
      <c r="B29" s="10">
        <v>5763</v>
      </c>
      <c r="C29" s="11">
        <v>1045</v>
      </c>
      <c r="D29" s="11">
        <v>1834</v>
      </c>
      <c r="E29" s="11">
        <v>71</v>
      </c>
      <c r="F29" s="11">
        <v>1046</v>
      </c>
      <c r="G29" s="11">
        <v>871</v>
      </c>
      <c r="H29" s="11">
        <v>10768</v>
      </c>
      <c r="I29" s="11">
        <v>3708</v>
      </c>
      <c r="J29" s="11">
        <v>114</v>
      </c>
      <c r="K29" s="11">
        <v>51</v>
      </c>
      <c r="L29" s="11">
        <v>32</v>
      </c>
      <c r="M29" s="11">
        <v>270</v>
      </c>
      <c r="N29" s="11">
        <v>834</v>
      </c>
      <c r="O29" s="11">
        <v>250</v>
      </c>
      <c r="P29" s="9">
        <f aca="true" t="shared" si="1" ref="P29:P36">SUM(B29:O29)</f>
        <v>26657</v>
      </c>
    </row>
    <row r="30" spans="1:16" ht="14.25" customHeight="1">
      <c r="A30" s="13" t="s">
        <v>44</v>
      </c>
      <c r="B30" s="10">
        <v>84</v>
      </c>
      <c r="C30" s="11">
        <v>80</v>
      </c>
      <c r="D30" s="11">
        <v>213</v>
      </c>
      <c r="E30" s="11">
        <v>29</v>
      </c>
      <c r="F30" s="11">
        <v>88</v>
      </c>
      <c r="G30" s="11">
        <v>42</v>
      </c>
      <c r="H30" s="11">
        <v>821</v>
      </c>
      <c r="I30" s="11">
        <v>284</v>
      </c>
      <c r="J30" s="11"/>
      <c r="K30" s="11">
        <v>16</v>
      </c>
      <c r="L30" s="11"/>
      <c r="M30" s="11">
        <v>6</v>
      </c>
      <c r="N30" s="11">
        <v>10</v>
      </c>
      <c r="O30" s="11">
        <v>67</v>
      </c>
      <c r="P30" s="9">
        <f t="shared" si="1"/>
        <v>1740</v>
      </c>
    </row>
    <row r="31" spans="1:16" ht="14.25" customHeight="1">
      <c r="A31" s="13" t="s">
        <v>45</v>
      </c>
      <c r="B31" s="10">
        <v>452</v>
      </c>
      <c r="C31" s="11">
        <v>101</v>
      </c>
      <c r="D31" s="11">
        <v>510</v>
      </c>
      <c r="E31" s="11">
        <v>83</v>
      </c>
      <c r="F31" s="11">
        <v>634</v>
      </c>
      <c r="G31" s="11">
        <v>152</v>
      </c>
      <c r="H31" s="11">
        <v>2776</v>
      </c>
      <c r="I31" s="11">
        <v>959</v>
      </c>
      <c r="J31" s="11">
        <v>76</v>
      </c>
      <c r="K31" s="11"/>
      <c r="L31" s="11">
        <v>6</v>
      </c>
      <c r="M31" s="11">
        <v>111</v>
      </c>
      <c r="N31" s="11">
        <v>268</v>
      </c>
      <c r="O31" s="11">
        <v>420</v>
      </c>
      <c r="P31" s="9">
        <f t="shared" si="1"/>
        <v>6548</v>
      </c>
    </row>
    <row r="32" spans="1:16" ht="14.25" customHeight="1">
      <c r="A32" s="9" t="s">
        <v>46</v>
      </c>
      <c r="B32" s="10">
        <v>243</v>
      </c>
      <c r="C32" s="11"/>
      <c r="D32" s="11">
        <v>25</v>
      </c>
      <c r="E32" s="11">
        <v>23</v>
      </c>
      <c r="F32" s="11">
        <v>371</v>
      </c>
      <c r="G32" s="11">
        <v>78</v>
      </c>
      <c r="H32" s="11">
        <v>1234</v>
      </c>
      <c r="I32" s="11">
        <v>429</v>
      </c>
      <c r="J32" s="11">
        <v>2</v>
      </c>
      <c r="K32" s="11">
        <v>6</v>
      </c>
      <c r="L32" s="11"/>
      <c r="M32" s="11">
        <v>41</v>
      </c>
      <c r="N32" s="11">
        <v>13</v>
      </c>
      <c r="O32" s="11"/>
      <c r="P32" s="9">
        <f t="shared" si="1"/>
        <v>2465</v>
      </c>
    </row>
    <row r="33" spans="1:16" ht="14.25" customHeight="1">
      <c r="A33" s="9" t="s">
        <v>47</v>
      </c>
      <c r="B33" s="10">
        <v>312</v>
      </c>
      <c r="C33" s="11">
        <v>362</v>
      </c>
      <c r="D33" s="11">
        <v>5</v>
      </c>
      <c r="E33" s="11">
        <v>59</v>
      </c>
      <c r="F33" s="11">
        <v>274</v>
      </c>
      <c r="G33" s="11">
        <v>80</v>
      </c>
      <c r="H33" s="11">
        <v>1111</v>
      </c>
      <c r="I33" s="11">
        <v>379</v>
      </c>
      <c r="J33" s="11"/>
      <c r="K33" s="11"/>
      <c r="L33" s="11"/>
      <c r="M33" s="11">
        <v>20</v>
      </c>
      <c r="N33" s="11">
        <v>19</v>
      </c>
      <c r="O33" s="11">
        <v>18</v>
      </c>
      <c r="P33" s="9">
        <f t="shared" si="1"/>
        <v>2639</v>
      </c>
    </row>
    <row r="34" spans="1:16" ht="14.25" customHeight="1">
      <c r="A34" s="9" t="s">
        <v>48</v>
      </c>
      <c r="B34" s="10">
        <v>127</v>
      </c>
      <c r="C34" s="11">
        <v>33</v>
      </c>
      <c r="D34" s="11"/>
      <c r="E34" s="11">
        <v>38</v>
      </c>
      <c r="F34" s="11">
        <v>256</v>
      </c>
      <c r="G34" s="11">
        <v>3</v>
      </c>
      <c r="H34" s="11">
        <v>732</v>
      </c>
      <c r="I34" s="11">
        <v>252</v>
      </c>
      <c r="J34" s="11">
        <v>11</v>
      </c>
      <c r="K34" s="11">
        <v>4</v>
      </c>
      <c r="L34" s="11">
        <v>2</v>
      </c>
      <c r="M34" s="11">
        <v>6</v>
      </c>
      <c r="N34" s="11">
        <v>7</v>
      </c>
      <c r="O34" s="11">
        <v>11</v>
      </c>
      <c r="P34" s="9">
        <f t="shared" si="1"/>
        <v>1482</v>
      </c>
    </row>
    <row r="35" spans="1:17" ht="14.25" customHeight="1">
      <c r="A35" s="14" t="s">
        <v>49</v>
      </c>
      <c r="B35" s="15">
        <v>4318</v>
      </c>
      <c r="C35" s="16">
        <v>162</v>
      </c>
      <c r="D35" s="16"/>
      <c r="E35" s="16">
        <v>30</v>
      </c>
      <c r="F35" s="16">
        <v>524</v>
      </c>
      <c r="G35" s="16"/>
      <c r="H35" s="16">
        <v>361</v>
      </c>
      <c r="I35" s="16">
        <v>124</v>
      </c>
      <c r="J35" s="16"/>
      <c r="K35" s="16"/>
      <c r="L35" s="16"/>
      <c r="M35" s="16">
        <v>18</v>
      </c>
      <c r="N35" s="16"/>
      <c r="O35" s="16">
        <v>59</v>
      </c>
      <c r="P35" s="9">
        <f t="shared" si="1"/>
        <v>5596</v>
      </c>
      <c r="Q35" s="30" t="s">
        <v>50</v>
      </c>
    </row>
    <row r="36" spans="1:17" ht="14.25" customHeight="1" thickBot="1">
      <c r="A36" s="17" t="s">
        <v>51</v>
      </c>
      <c r="B36" s="15">
        <v>958</v>
      </c>
      <c r="C36" s="16">
        <v>85</v>
      </c>
      <c r="D36" s="16">
        <v>1330</v>
      </c>
      <c r="E36" s="16">
        <v>318</v>
      </c>
      <c r="F36" s="16">
        <v>2031</v>
      </c>
      <c r="G36" s="16"/>
      <c r="H36" s="16">
        <v>4495</v>
      </c>
      <c r="I36" s="16">
        <v>1442</v>
      </c>
      <c r="J36" s="16">
        <v>101</v>
      </c>
      <c r="K36" s="16"/>
      <c r="L36" s="16">
        <v>80</v>
      </c>
      <c r="M36" s="16">
        <v>143</v>
      </c>
      <c r="N36" s="16">
        <v>644</v>
      </c>
      <c r="O36" s="16">
        <v>651</v>
      </c>
      <c r="P36" s="17">
        <f t="shared" si="1"/>
        <v>12278</v>
      </c>
      <c r="Q36" s="31"/>
    </row>
    <row r="37" spans="1:17" ht="14.25" customHeight="1" thickBot="1">
      <c r="A37" s="18" t="s">
        <v>52</v>
      </c>
      <c r="B37" s="19">
        <f>SUM(B6:B36)</f>
        <v>42655</v>
      </c>
      <c r="C37" s="19">
        <f aca="true" t="shared" si="2" ref="C37:P37">SUM(C6:C36)</f>
        <v>12087</v>
      </c>
      <c r="D37" s="19">
        <f t="shared" si="2"/>
        <v>10783</v>
      </c>
      <c r="E37" s="19">
        <f aca="true" t="shared" si="3" ref="E37:K37">SUM(E6:E36)</f>
        <v>1599</v>
      </c>
      <c r="F37" s="19">
        <f t="shared" si="3"/>
        <v>19905</v>
      </c>
      <c r="G37" s="19">
        <f t="shared" si="3"/>
        <v>6985</v>
      </c>
      <c r="H37" s="19">
        <f t="shared" si="3"/>
        <v>112765</v>
      </c>
      <c r="I37" s="19">
        <f t="shared" si="3"/>
        <v>38169</v>
      </c>
      <c r="J37" s="19">
        <f t="shared" si="3"/>
        <v>855</v>
      </c>
      <c r="K37" s="19">
        <f t="shared" si="3"/>
        <v>1217</v>
      </c>
      <c r="L37" s="19">
        <f t="shared" si="2"/>
        <v>418</v>
      </c>
      <c r="M37" s="19">
        <f t="shared" si="2"/>
        <v>2448</v>
      </c>
      <c r="N37" s="19">
        <f t="shared" si="2"/>
        <v>7477</v>
      </c>
      <c r="O37" s="19">
        <f t="shared" si="2"/>
        <v>5378</v>
      </c>
      <c r="P37" s="20">
        <f t="shared" si="2"/>
        <v>262741</v>
      </c>
      <c r="Q37" s="31"/>
    </row>
    <row r="38" spans="3:17" ht="14.25" customHeight="1">
      <c r="C38" s="2"/>
      <c r="P38" s="21"/>
      <c r="Q38" s="31"/>
    </row>
    <row r="39" spans="2:17" ht="15.75">
      <c r="B39" s="22"/>
      <c r="Q39" s="31"/>
    </row>
  </sheetData>
  <sheetProtection password="CC76" sheet="1" objects="1" scenarios="1"/>
  <mergeCells count="18">
    <mergeCell ref="Q35:Q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1:Q10"/>
    <mergeCell ref="M4:M5"/>
    <mergeCell ref="N4:N5"/>
    <mergeCell ref="O4:O5"/>
    <mergeCell ref="P4:P5"/>
  </mergeCells>
  <printOptions horizontalCentered="1" verticalCentered="1"/>
  <pageMargins left="0.2755905511811024" right="0.2362204724409449" top="0.2755905511811024" bottom="0.1968503937007874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Diakonie ČCE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Bouška</dc:creator>
  <cp:keywords/>
  <dc:description/>
  <cp:lastModifiedBy>Jan Plecháček</cp:lastModifiedBy>
  <dcterms:created xsi:type="dcterms:W3CDTF">2004-05-31T08:16:01Z</dcterms:created>
  <dcterms:modified xsi:type="dcterms:W3CDTF">2004-06-24T20:50:57Z</dcterms:modified>
  <cp:category/>
  <cp:version/>
  <cp:contentType/>
  <cp:contentStatus/>
</cp:coreProperties>
</file>